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triangle-my.sharepoint.com/personal/direction_admin_letriangleasbl_be/Documents/LE TRIANGLE ASBL/SUBVENTIONS/TRANSI TOI/2021/2020-2021/"/>
    </mc:Choice>
  </mc:AlternateContent>
  <xr:revisionPtr revIDLastSave="16" documentId="8_{6BF29CD1-AEBA-406C-B954-DE2953356ABB}" xr6:coauthVersionLast="46" xr6:coauthVersionMax="46" xr10:uidLastSave="{8A0FCD9F-261E-4174-BE78-A46225B89BFE}"/>
  <bookViews>
    <workbookView xWindow="-120" yWindow="-120" windowWidth="20730" windowHeight="11160" xr2:uid="{ECD1533D-318A-4E3F-B456-A64A091E0B82}"/>
  </bookViews>
  <sheets>
    <sheet name="Feuil1 (3)" sheetId="3" r:id="rId1"/>
    <sheet name="Feuil1 (2)" sheetId="2" r:id="rId2"/>
    <sheet name="Feuil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3" l="1"/>
  <c r="E9" i="3"/>
  <c r="C28" i="3"/>
  <c r="D28" i="3"/>
  <c r="I24" i="3"/>
  <c r="I26" i="3"/>
  <c r="I29" i="3"/>
  <c r="I16" i="3"/>
  <c r="I15" i="3"/>
  <c r="E41" i="3" l="1"/>
  <c r="J24" i="3" l="1"/>
  <c r="H24" i="3" l="1"/>
  <c r="H11" i="3"/>
  <c r="H26" i="3" s="1"/>
  <c r="D11" i="3"/>
  <c r="I28" i="3" s="1"/>
  <c r="I30" i="3" l="1"/>
  <c r="I33" i="3" s="1"/>
  <c r="C11" i="3"/>
  <c r="D29" i="2"/>
  <c r="C29" i="2"/>
  <c r="D11" i="2"/>
  <c r="C11" i="2"/>
  <c r="D29" i="1"/>
  <c r="C29" i="1"/>
  <c r="D11" i="1"/>
  <c r="D31" i="1" s="1"/>
  <c r="C11" i="1"/>
  <c r="C31" i="1" s="1"/>
  <c r="C31" i="3" l="1"/>
  <c r="C31" i="2"/>
  <c r="D31" i="2"/>
  <c r="J7" i="3"/>
  <c r="J8" i="3" s="1"/>
  <c r="I8" i="3" s="1"/>
  <c r="I11" i="3" l="1"/>
</calcChain>
</file>

<file path=xl/sharedStrings.xml><?xml version="1.0" encoding="utf-8"?>
<sst xmlns="http://schemas.openxmlformats.org/spreadsheetml/2006/main" count="141" uniqueCount="56">
  <si>
    <t xml:space="preserve">SUIVI DU BUDGET </t>
  </si>
  <si>
    <t>ANNEE  :</t>
  </si>
  <si>
    <t>DEPENSES</t>
  </si>
  <si>
    <t>MOIS</t>
  </si>
  <si>
    <t>JANV</t>
  </si>
  <si>
    <t>FEV</t>
  </si>
  <si>
    <t>MARS</t>
  </si>
  <si>
    <t>AVRIL</t>
  </si>
  <si>
    <t>MAI</t>
  </si>
  <si>
    <t>PEC VAC</t>
  </si>
  <si>
    <t>JUIN</t>
  </si>
  <si>
    <t>JUILLET</t>
  </si>
  <si>
    <t>SEPT</t>
  </si>
  <si>
    <t>OCT</t>
  </si>
  <si>
    <t>NOV</t>
  </si>
  <si>
    <t>PFA</t>
  </si>
  <si>
    <t>DEC</t>
  </si>
  <si>
    <t>AOÛT</t>
  </si>
  <si>
    <t xml:space="preserve">Fonctionnement </t>
  </si>
  <si>
    <t>Personnel</t>
  </si>
  <si>
    <t>Pouvoir subsidiant</t>
  </si>
  <si>
    <t>Fonctionnement</t>
  </si>
  <si>
    <t>RECETTES</t>
  </si>
  <si>
    <t>TOTAL</t>
  </si>
  <si>
    <t>SOLDE DISPONIBLE</t>
  </si>
  <si>
    <t>REMARQUES</t>
  </si>
  <si>
    <t>NOM DU SERVICE :</t>
  </si>
  <si>
    <t>Période couverte</t>
  </si>
  <si>
    <t>VFL</t>
  </si>
  <si>
    <t>TRANSI TOI</t>
  </si>
  <si>
    <t>01/01/2020-31/12/2020</t>
  </si>
  <si>
    <t>Personnel VFL</t>
  </si>
  <si>
    <t>ass-loi</t>
  </si>
  <si>
    <t>med trav</t>
  </si>
  <si>
    <t>total dépenses 20</t>
  </si>
  <si>
    <t>SOLDE</t>
  </si>
  <si>
    <t>VFL 2019/073-A</t>
  </si>
  <si>
    <t>01/07/2020-30/06/2021</t>
  </si>
  <si>
    <t>VFL = solde restant de 2020</t>
  </si>
  <si>
    <t>01/01/2021-30/06/2021</t>
  </si>
  <si>
    <t xml:space="preserve"> = estimation</t>
  </si>
  <si>
    <t>RELIQUAT 2020</t>
  </si>
  <si>
    <t xml:space="preserve">3 ETP </t>
  </si>
  <si>
    <t>total dépenses 21</t>
  </si>
  <si>
    <t>total 20-21</t>
  </si>
  <si>
    <t>covid-19</t>
  </si>
  <si>
    <t>mélisa</t>
  </si>
  <si>
    <t>vasco</t>
  </si>
  <si>
    <t>charles</t>
  </si>
  <si>
    <t>total</t>
  </si>
  <si>
    <t>SOLDE A RECEVOIR</t>
  </si>
  <si>
    <t>A dépenser avt 30/06</t>
  </si>
  <si>
    <t>PCS 2021</t>
  </si>
  <si>
    <t>à engager le 1/1/21</t>
  </si>
  <si>
    <t>A prélever sur PCS 2021</t>
  </si>
  <si>
    <t>PCS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</si>
</sst>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/>
    <xf numFmtId="164" fontId="1" fillId="2" borderId="0" xfId="0" applyNumberFormat="1" applyFont="1" applyFill="1"/>
    <xf numFmtId="4" fontId="0" fillId="0" borderId="0" xfId="0" applyNumberFormat="1"/>
    <xf numFmtId="0" fontId="1" fillId="0" borderId="0" xfId="0" applyFont="1"/>
    <xf numFmtId="0" fontId="0" fillId="5" borderId="0" xfId="0" applyFill="1"/>
    <xf numFmtId="49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7" fontId="0" fillId="0" borderId="0" xfId="0" applyNumberFormat="1"/>
    <xf numFmtId="164" fontId="5" fillId="0" borderId="0" xfId="0" applyNumberFormat="1" applyFont="1"/>
    <xf numFmtId="4" fontId="4" fillId="0" borderId="0" xfId="0" applyNumberFormat="1" applyFont="1"/>
    <xf numFmtId="164" fontId="5" fillId="0" borderId="0" xfId="0" applyNumberFormat="1" applyFont="1" applyFill="1" applyBorder="1"/>
    <xf numFmtId="0" fontId="5" fillId="0" borderId="0" xfId="0" applyFont="1"/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23</xdr:row>
      <xdr:rowOff>104775</xdr:rowOff>
    </xdr:from>
    <xdr:to>
      <xdr:col>9</xdr:col>
      <xdr:colOff>209550</xdr:colOff>
      <xdr:row>25</xdr:row>
      <xdr:rowOff>76200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DEEBAE21-2D40-4907-BAAA-C1EE2178B97F}"/>
            </a:ext>
          </a:extLst>
        </xdr:cNvPr>
        <xdr:cNvCxnSpPr/>
      </xdr:nvCxnSpPr>
      <xdr:spPr>
        <a:xfrm flipH="1">
          <a:off x="11630025" y="5629275"/>
          <a:ext cx="104775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6BAD-3A01-4945-AF75-12ADEADA6F54}">
  <dimension ref="A1:R41"/>
  <sheetViews>
    <sheetView tabSelected="1" topLeftCell="A10" workbookViewId="0">
      <selection activeCell="I31" sqref="I31"/>
    </sheetView>
  </sheetViews>
  <sheetFormatPr baseColWidth="10" defaultRowHeight="15" x14ac:dyDescent="0.25"/>
  <cols>
    <col min="1" max="1" width="21.28515625" customWidth="1"/>
    <col min="2" max="2" width="23.140625" customWidth="1"/>
    <col min="3" max="3" width="19.140625" customWidth="1"/>
    <col min="4" max="4" width="21" customWidth="1"/>
    <col min="5" max="5" width="17" customWidth="1"/>
    <col min="6" max="6" width="26.42578125" customWidth="1"/>
    <col min="7" max="7" width="24.85546875" customWidth="1"/>
    <col min="8" max="8" width="17" customWidth="1"/>
    <col min="9" max="9" width="18" customWidth="1"/>
    <col min="10" max="10" width="20.28515625" customWidth="1"/>
    <col min="11" max="11" width="18" customWidth="1"/>
    <col min="12" max="12" width="18.5703125" customWidth="1"/>
  </cols>
  <sheetData>
    <row r="1" spans="1:13" x14ac:dyDescent="0.25">
      <c r="A1" t="s">
        <v>26</v>
      </c>
      <c r="B1" s="8" t="s">
        <v>29</v>
      </c>
      <c r="F1" t="s">
        <v>26</v>
      </c>
      <c r="G1" s="8" t="s">
        <v>29</v>
      </c>
    </row>
    <row r="3" spans="1:13" x14ac:dyDescent="0.25">
      <c r="A3" t="s">
        <v>1</v>
      </c>
      <c r="B3" s="8">
        <v>2020</v>
      </c>
      <c r="F3" t="s">
        <v>1</v>
      </c>
      <c r="G3" s="8">
        <v>2021</v>
      </c>
    </row>
    <row r="4" spans="1:13" x14ac:dyDescent="0.25">
      <c r="C4" s="11"/>
      <c r="D4" s="11"/>
      <c r="E4" s="11"/>
      <c r="I4" s="9"/>
      <c r="J4" t="s">
        <v>28</v>
      </c>
    </row>
    <row r="5" spans="1:13" x14ac:dyDescent="0.25">
      <c r="C5" s="11"/>
      <c r="D5" s="11"/>
      <c r="E5" s="11"/>
      <c r="J5" s="4"/>
      <c r="K5" s="14"/>
    </row>
    <row r="6" spans="1:13" x14ac:dyDescent="0.25">
      <c r="C6" s="28" t="s">
        <v>22</v>
      </c>
      <c r="D6" s="28"/>
      <c r="H6" s="28" t="s">
        <v>22</v>
      </c>
      <c r="I6" s="28"/>
      <c r="J6" s="4">
        <v>14250</v>
      </c>
      <c r="K6" s="14" t="s">
        <v>50</v>
      </c>
    </row>
    <row r="7" spans="1:13" x14ac:dyDescent="0.25">
      <c r="A7" s="1" t="s">
        <v>20</v>
      </c>
      <c r="B7" s="1" t="s">
        <v>27</v>
      </c>
      <c r="C7" s="1" t="s">
        <v>21</v>
      </c>
      <c r="D7" s="1" t="s">
        <v>19</v>
      </c>
      <c r="F7" s="9" t="s">
        <v>20</v>
      </c>
      <c r="G7" s="9" t="s">
        <v>27</v>
      </c>
      <c r="H7" s="9" t="s">
        <v>21</v>
      </c>
      <c r="I7" s="9" t="s">
        <v>31</v>
      </c>
      <c r="J7" s="4">
        <f>D31</f>
        <v>45962.75</v>
      </c>
      <c r="K7" s="14" t="s">
        <v>41</v>
      </c>
      <c r="L7" s="11"/>
      <c r="M7" s="13"/>
    </row>
    <row r="8" spans="1:13" x14ac:dyDescent="0.25">
      <c r="A8" s="18" t="s">
        <v>36</v>
      </c>
      <c r="B8" s="10" t="s">
        <v>37</v>
      </c>
      <c r="C8" s="3"/>
      <c r="D8" s="3">
        <v>80750</v>
      </c>
      <c r="F8" t="s">
        <v>38</v>
      </c>
      <c r="G8" s="10" t="s">
        <v>39</v>
      </c>
      <c r="H8" s="3"/>
      <c r="I8" s="3">
        <f>J8</f>
        <v>60212.75</v>
      </c>
      <c r="J8" s="4">
        <f>SUM(J5:J7)</f>
        <v>60212.75</v>
      </c>
      <c r="K8" t="s">
        <v>23</v>
      </c>
      <c r="L8" s="4"/>
    </row>
    <row r="9" spans="1:13" x14ac:dyDescent="0.25">
      <c r="A9" s="18" t="s">
        <v>55</v>
      </c>
      <c r="B9" t="s">
        <v>30</v>
      </c>
      <c r="C9" s="29">
        <v>4117.1000000000004</v>
      </c>
      <c r="D9" s="30">
        <v>17882.900000000001</v>
      </c>
      <c r="E9" s="31">
        <f>C9+D9</f>
        <v>22000</v>
      </c>
      <c r="H9" s="3"/>
      <c r="I9" s="3"/>
      <c r="L9" s="4"/>
      <c r="M9" s="4"/>
    </row>
    <row r="10" spans="1:13" x14ac:dyDescent="0.25">
      <c r="C10" s="3"/>
      <c r="D10" s="3"/>
      <c r="H10" s="3"/>
      <c r="I10" s="3"/>
      <c r="L10" s="4"/>
    </row>
    <row r="11" spans="1:13" x14ac:dyDescent="0.25">
      <c r="A11" s="2" t="s">
        <v>23</v>
      </c>
      <c r="B11" s="2"/>
      <c r="C11" s="7">
        <f>SUM(C8:C10)</f>
        <v>4117.1000000000004</v>
      </c>
      <c r="D11" s="7">
        <f>SUM(D8:D10)</f>
        <v>98632.9</v>
      </c>
      <c r="F11" s="2" t="s">
        <v>23</v>
      </c>
      <c r="G11" s="2"/>
      <c r="H11" s="7">
        <f>SUM(H8:H10)</f>
        <v>0</v>
      </c>
      <c r="I11" s="7">
        <f>SUM(I8:I10)</f>
        <v>60212.75</v>
      </c>
      <c r="L11" s="4"/>
    </row>
    <row r="12" spans="1:13" x14ac:dyDescent="0.25">
      <c r="L12" s="4"/>
    </row>
    <row r="13" spans="1:13" x14ac:dyDescent="0.25">
      <c r="B13" s="1"/>
      <c r="C13" s="28" t="s">
        <v>2</v>
      </c>
      <c r="D13" s="28"/>
      <c r="G13" s="9"/>
      <c r="H13" s="28" t="s">
        <v>2</v>
      </c>
      <c r="I13" s="28"/>
      <c r="J13" s="11" t="s">
        <v>42</v>
      </c>
      <c r="K13" s="13"/>
      <c r="L13" s="4"/>
    </row>
    <row r="14" spans="1:13" x14ac:dyDescent="0.25">
      <c r="A14" s="1" t="s">
        <v>3</v>
      </c>
      <c r="B14" s="1" t="s">
        <v>25</v>
      </c>
      <c r="C14" s="1" t="s">
        <v>18</v>
      </c>
      <c r="D14" s="1" t="s">
        <v>19</v>
      </c>
      <c r="F14" s="9" t="s">
        <v>3</v>
      </c>
      <c r="G14" s="9" t="s">
        <v>25</v>
      </c>
      <c r="H14" s="9" t="s">
        <v>18</v>
      </c>
      <c r="I14" s="9" t="s">
        <v>31</v>
      </c>
      <c r="J14" s="11" t="s">
        <v>53</v>
      </c>
      <c r="K14" s="13"/>
      <c r="L14" s="4"/>
    </row>
    <row r="15" spans="1:13" x14ac:dyDescent="0.25">
      <c r="A15" t="s">
        <v>4</v>
      </c>
      <c r="C15" s="4"/>
      <c r="D15" s="4"/>
      <c r="F15" t="s">
        <v>4</v>
      </c>
      <c r="H15" s="4"/>
      <c r="I15" s="24">
        <f>3310.1+3123.89+3317.97</f>
        <v>9751.9599999999991</v>
      </c>
      <c r="J15" s="4"/>
      <c r="K15" s="4"/>
      <c r="L15" s="4"/>
    </row>
    <row r="16" spans="1:13" x14ac:dyDescent="0.25">
      <c r="A16" t="s">
        <v>5</v>
      </c>
      <c r="C16" s="4"/>
      <c r="D16" s="4"/>
      <c r="F16" t="s">
        <v>5</v>
      </c>
      <c r="H16" s="4"/>
      <c r="I16" s="24">
        <f>3286.12+3147.88+3341.74</f>
        <v>9775.74</v>
      </c>
      <c r="J16" s="4"/>
      <c r="K16" s="4"/>
      <c r="L16" s="4"/>
    </row>
    <row r="17" spans="1:18" x14ac:dyDescent="0.25">
      <c r="A17" t="s">
        <v>6</v>
      </c>
      <c r="C17" s="4"/>
      <c r="D17" s="4"/>
      <c r="F17" t="s">
        <v>6</v>
      </c>
      <c r="H17" s="4"/>
      <c r="I17" s="22">
        <v>9780</v>
      </c>
      <c r="J17" s="4"/>
      <c r="K17" s="4"/>
      <c r="L17" s="4"/>
    </row>
    <row r="18" spans="1:18" x14ac:dyDescent="0.25">
      <c r="A18" t="s">
        <v>7</v>
      </c>
      <c r="C18" s="4"/>
      <c r="D18" s="4"/>
      <c r="F18" t="s">
        <v>7</v>
      </c>
      <c r="H18" s="4"/>
      <c r="I18" s="22">
        <v>9780</v>
      </c>
      <c r="J18" s="4"/>
      <c r="K18" s="4"/>
      <c r="L18" s="4"/>
    </row>
    <row r="19" spans="1:18" x14ac:dyDescent="0.25">
      <c r="A19" t="s">
        <v>8</v>
      </c>
      <c r="C19" s="4"/>
      <c r="D19" s="4"/>
      <c r="F19" t="s">
        <v>8</v>
      </c>
      <c r="H19" s="4"/>
      <c r="I19" s="22">
        <v>9780</v>
      </c>
      <c r="J19" s="4"/>
      <c r="K19" s="4"/>
      <c r="L19" s="4"/>
    </row>
    <row r="20" spans="1:18" x14ac:dyDescent="0.25">
      <c r="A20" t="s">
        <v>10</v>
      </c>
      <c r="C20" s="4"/>
      <c r="D20" s="4"/>
      <c r="F20" t="s">
        <v>10</v>
      </c>
      <c r="H20" s="4"/>
      <c r="I20" s="22">
        <v>21375</v>
      </c>
      <c r="J20" s="4"/>
      <c r="K20" s="4"/>
      <c r="L20" s="4"/>
    </row>
    <row r="21" spans="1:18" x14ac:dyDescent="0.25">
      <c r="A21" t="s">
        <v>11</v>
      </c>
      <c r="C21" s="4"/>
      <c r="D21" s="4">
        <v>6164.68</v>
      </c>
      <c r="F21" t="s">
        <v>11</v>
      </c>
      <c r="H21" s="4"/>
      <c r="I21" s="4"/>
      <c r="J21" s="4"/>
      <c r="K21" s="4"/>
      <c r="L21" s="4"/>
    </row>
    <row r="22" spans="1:18" x14ac:dyDescent="0.25">
      <c r="A22" t="s">
        <v>17</v>
      </c>
      <c r="C22" s="4"/>
      <c r="D22" s="4">
        <v>7952.08</v>
      </c>
      <c r="F22" t="s">
        <v>17</v>
      </c>
      <c r="H22" s="4"/>
      <c r="I22" s="4"/>
      <c r="J22" s="4"/>
      <c r="K22" s="4"/>
      <c r="L22" s="4"/>
    </row>
    <row r="23" spans="1:18" x14ac:dyDescent="0.25">
      <c r="A23" t="s">
        <v>12</v>
      </c>
      <c r="C23" s="4"/>
      <c r="D23" s="4">
        <v>7557.15</v>
      </c>
      <c r="F23" t="s">
        <v>12</v>
      </c>
      <c r="H23" s="4"/>
      <c r="I23" s="4"/>
      <c r="J23" s="4"/>
      <c r="K23" s="4"/>
      <c r="L23" s="4"/>
    </row>
    <row r="24" spans="1:18" x14ac:dyDescent="0.25">
      <c r="A24" t="s">
        <v>13</v>
      </c>
      <c r="C24" s="4"/>
      <c r="D24" s="4">
        <v>8152.81</v>
      </c>
      <c r="F24" t="s">
        <v>13</v>
      </c>
      <c r="H24" s="5">
        <f>SUM(H15:H23)</f>
        <v>0</v>
      </c>
      <c r="I24" s="5">
        <f>SUM(I15:I20)</f>
        <v>70242.7</v>
      </c>
      <c r="J24" s="12">
        <f>SUM(J15:J20)</f>
        <v>0</v>
      </c>
      <c r="K24" s="4"/>
      <c r="L24" s="4"/>
    </row>
    <row r="25" spans="1:18" x14ac:dyDescent="0.25">
      <c r="A25" t="s">
        <v>14</v>
      </c>
      <c r="C25" s="4"/>
      <c r="D25" s="4">
        <v>8218.15</v>
      </c>
      <c r="F25" t="s">
        <v>14</v>
      </c>
      <c r="K25" s="4"/>
      <c r="L25" s="4"/>
    </row>
    <row r="26" spans="1:18" x14ac:dyDescent="0.25">
      <c r="A26" t="s">
        <v>15</v>
      </c>
      <c r="D26" s="4">
        <v>1517.02</v>
      </c>
      <c r="F26" t="s">
        <v>15</v>
      </c>
      <c r="H26" s="6">
        <f>H11-H24</f>
        <v>0</v>
      </c>
      <c r="I26" s="5">
        <f>I24-J24</f>
        <v>70242.7</v>
      </c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t="s">
        <v>16</v>
      </c>
      <c r="C27" s="4"/>
      <c r="D27" s="24">
        <v>11769.88</v>
      </c>
      <c r="E27" s="21"/>
      <c r="F27" t="s">
        <v>16</v>
      </c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2" t="s">
        <v>23</v>
      </c>
      <c r="B28" s="2"/>
      <c r="C28" s="5">
        <f>C11</f>
        <v>4117.1000000000004</v>
      </c>
      <c r="D28" s="5">
        <f>SUM(D15:D27)</f>
        <v>51331.77</v>
      </c>
      <c r="F28" s="2" t="s">
        <v>23</v>
      </c>
      <c r="G28" s="2"/>
      <c r="H28" t="s">
        <v>34</v>
      </c>
      <c r="I28" s="4">
        <f>D31</f>
        <v>45962.75</v>
      </c>
      <c r="K28" s="4"/>
      <c r="L28" s="4"/>
      <c r="M28" s="4"/>
      <c r="N28" s="4"/>
      <c r="O28" s="4"/>
      <c r="P28" s="4"/>
      <c r="Q28" s="4"/>
      <c r="R28" s="4"/>
    </row>
    <row r="29" spans="1:18" x14ac:dyDescent="0.25">
      <c r="D29" s="26">
        <v>788.54</v>
      </c>
      <c r="E29" s="27" t="s">
        <v>32</v>
      </c>
      <c r="H29" t="s">
        <v>43</v>
      </c>
      <c r="I29" s="22">
        <f>SUM(I15:I20)</f>
        <v>70242.7</v>
      </c>
      <c r="K29" s="4"/>
      <c r="L29" s="4"/>
      <c r="M29" s="4"/>
      <c r="N29" s="4"/>
      <c r="O29" s="4"/>
      <c r="P29" s="4"/>
      <c r="Q29" s="4"/>
      <c r="R29" s="4"/>
    </row>
    <row r="30" spans="1:18" x14ac:dyDescent="0.25">
      <c r="D30" s="26">
        <v>549.84</v>
      </c>
      <c r="E30" s="27" t="s">
        <v>33</v>
      </c>
      <c r="F30" s="2" t="s">
        <v>24</v>
      </c>
      <c r="G30" s="2"/>
      <c r="H30" t="s">
        <v>44</v>
      </c>
      <c r="I30" s="4">
        <f>SUM(I28:I29)</f>
        <v>116205.45</v>
      </c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2" t="s">
        <v>24</v>
      </c>
      <c r="B31" s="2"/>
      <c r="C31" s="6">
        <f>C11-C28</f>
        <v>0</v>
      </c>
      <c r="D31" s="5">
        <f>D11-D28-D29-D30</f>
        <v>45962.75</v>
      </c>
      <c r="H31" t="s">
        <v>45</v>
      </c>
      <c r="I31" s="25">
        <v>19200</v>
      </c>
      <c r="J31" t="s">
        <v>51</v>
      </c>
      <c r="K31" s="4"/>
      <c r="L31" s="4"/>
      <c r="M31" s="4"/>
      <c r="N31" s="4"/>
      <c r="O31" s="4"/>
      <c r="P31" s="4"/>
      <c r="Q31" s="4"/>
      <c r="R31" s="4"/>
    </row>
    <row r="32" spans="1:18" x14ac:dyDescent="0.25">
      <c r="H32" t="s">
        <v>52</v>
      </c>
      <c r="I32" s="4">
        <v>2005.45</v>
      </c>
      <c r="J32" t="s">
        <v>54</v>
      </c>
      <c r="K32" s="4"/>
      <c r="L32" s="4"/>
      <c r="M32" s="4"/>
      <c r="N32" s="4"/>
      <c r="O32" s="4"/>
      <c r="P32" s="4"/>
      <c r="Q32" s="4"/>
      <c r="R32" s="4"/>
    </row>
    <row r="33" spans="2:18" x14ac:dyDescent="0.25">
      <c r="H33" s="15" t="s">
        <v>35</v>
      </c>
      <c r="I33" s="16">
        <f>I30-I31-I32</f>
        <v>95000</v>
      </c>
      <c r="K33" s="4"/>
      <c r="L33" s="4"/>
      <c r="M33" s="4"/>
      <c r="N33" s="4"/>
      <c r="O33" s="4"/>
      <c r="P33" s="4"/>
      <c r="Q33" s="4"/>
      <c r="R33" s="4"/>
    </row>
    <row r="34" spans="2:18" x14ac:dyDescent="0.25">
      <c r="K34" s="4"/>
      <c r="L34" s="4"/>
      <c r="M34" s="4"/>
      <c r="N34" s="4"/>
      <c r="O34" s="4"/>
      <c r="P34" s="4"/>
      <c r="Q34" s="4"/>
      <c r="R34" s="4"/>
    </row>
    <row r="35" spans="2:18" x14ac:dyDescent="0.25">
      <c r="K35" s="4"/>
      <c r="L35" s="4"/>
      <c r="M35" s="4"/>
      <c r="N35" s="4"/>
      <c r="O35" s="4"/>
      <c r="P35" s="4"/>
      <c r="Q35" s="4"/>
      <c r="R35" s="4"/>
    </row>
    <row r="36" spans="2:18" x14ac:dyDescent="0.25">
      <c r="K36" s="4"/>
      <c r="L36" s="4"/>
      <c r="M36" s="4"/>
      <c r="N36" s="4"/>
      <c r="O36" s="4"/>
      <c r="P36" s="4"/>
      <c r="Q36" s="4"/>
      <c r="R36" s="4"/>
    </row>
    <row r="37" spans="2:18" x14ac:dyDescent="0.25">
      <c r="B37" s="19"/>
      <c r="C37" s="20" t="s">
        <v>40</v>
      </c>
      <c r="D37" s="23">
        <v>44166</v>
      </c>
      <c r="K37" s="4"/>
      <c r="L37" s="4"/>
      <c r="M37" s="4"/>
      <c r="N37" s="4"/>
      <c r="O37" s="4"/>
      <c r="P37" s="4"/>
      <c r="Q37" s="4"/>
      <c r="R37" s="4"/>
    </row>
    <row r="38" spans="2:18" x14ac:dyDescent="0.25">
      <c r="D38" t="s">
        <v>46</v>
      </c>
      <c r="E38">
        <v>2941.4</v>
      </c>
      <c r="L38" s="17"/>
      <c r="P38" s="17"/>
    </row>
    <row r="39" spans="2:18" x14ac:dyDescent="0.25">
      <c r="D39" t="s">
        <v>47</v>
      </c>
      <c r="E39">
        <v>5758.54</v>
      </c>
      <c r="L39" s="17"/>
    </row>
    <row r="40" spans="2:18" x14ac:dyDescent="0.25">
      <c r="D40" t="s">
        <v>48</v>
      </c>
      <c r="E40">
        <v>3069.94</v>
      </c>
      <c r="L40" s="17"/>
      <c r="P40" s="17"/>
    </row>
    <row r="41" spans="2:18" x14ac:dyDescent="0.25">
      <c r="D41" t="s">
        <v>49</v>
      </c>
      <c r="E41">
        <f>SUM(E38:E40)</f>
        <v>11769.880000000001</v>
      </c>
      <c r="P41" s="17"/>
    </row>
  </sheetData>
  <mergeCells count="4">
    <mergeCell ref="C6:D6"/>
    <mergeCell ref="C13:D13"/>
    <mergeCell ref="H6:I6"/>
    <mergeCell ref="H13:I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1D68-26E4-4AF8-B62D-30FBFD7B24C8}">
  <dimension ref="A1:D31"/>
  <sheetViews>
    <sheetView topLeftCell="A13" workbookViewId="0">
      <selection activeCell="F17" sqref="F17"/>
    </sheetView>
  </sheetViews>
  <sheetFormatPr baseColWidth="10" defaultRowHeight="15" x14ac:dyDescent="0.25"/>
  <cols>
    <col min="1" max="1" width="17.5703125" bestFit="1" customWidth="1"/>
    <col min="2" max="2" width="23.140625" customWidth="1"/>
    <col min="3" max="3" width="19.140625" customWidth="1"/>
    <col min="4" max="4" width="21" customWidth="1"/>
    <col min="5" max="5" width="17" customWidth="1"/>
    <col min="6" max="6" width="16.42578125" customWidth="1"/>
  </cols>
  <sheetData>
    <row r="1" spans="1:4" x14ac:dyDescent="0.25">
      <c r="A1" t="s">
        <v>0</v>
      </c>
    </row>
    <row r="3" spans="1:4" x14ac:dyDescent="0.25">
      <c r="A3" t="s">
        <v>1</v>
      </c>
    </row>
    <row r="4" spans="1:4" x14ac:dyDescent="0.25">
      <c r="D4" s="1"/>
    </row>
    <row r="6" spans="1:4" x14ac:dyDescent="0.25">
      <c r="C6" s="28" t="s">
        <v>22</v>
      </c>
      <c r="D6" s="28"/>
    </row>
    <row r="7" spans="1:4" x14ac:dyDescent="0.25">
      <c r="A7" t="s">
        <v>20</v>
      </c>
      <c r="C7" s="1" t="s">
        <v>21</v>
      </c>
      <c r="D7" s="1" t="s">
        <v>19</v>
      </c>
    </row>
    <row r="8" spans="1:4" x14ac:dyDescent="0.25">
      <c r="C8" s="3"/>
      <c r="D8" s="3"/>
    </row>
    <row r="9" spans="1:4" x14ac:dyDescent="0.25">
      <c r="C9" s="3"/>
      <c r="D9" s="3"/>
    </row>
    <row r="10" spans="1:4" x14ac:dyDescent="0.25">
      <c r="C10" s="3"/>
      <c r="D10" s="3"/>
    </row>
    <row r="11" spans="1:4" x14ac:dyDescent="0.25">
      <c r="A11" s="2" t="s">
        <v>23</v>
      </c>
      <c r="B11" s="2"/>
      <c r="C11" s="7">
        <f>SUM(C8:C10)</f>
        <v>0</v>
      </c>
      <c r="D11" s="7">
        <f>SUM(D8:D10)</f>
        <v>0</v>
      </c>
    </row>
    <row r="13" spans="1:4" x14ac:dyDescent="0.25">
      <c r="B13" s="1"/>
      <c r="C13" s="28" t="s">
        <v>2</v>
      </c>
      <c r="D13" s="28"/>
    </row>
    <row r="14" spans="1:4" x14ac:dyDescent="0.25">
      <c r="A14" s="1" t="s">
        <v>3</v>
      </c>
      <c r="B14" s="1" t="s">
        <v>25</v>
      </c>
      <c r="C14" s="1" t="s">
        <v>18</v>
      </c>
      <c r="D14" s="1" t="s">
        <v>19</v>
      </c>
    </row>
    <row r="15" spans="1:4" x14ac:dyDescent="0.25">
      <c r="A15" t="s">
        <v>4</v>
      </c>
      <c r="C15" s="4"/>
      <c r="D15" s="4"/>
    </row>
    <row r="16" spans="1:4" x14ac:dyDescent="0.25">
      <c r="A16" t="s">
        <v>5</v>
      </c>
      <c r="C16" s="4"/>
      <c r="D16" s="4"/>
    </row>
    <row r="17" spans="1:4" x14ac:dyDescent="0.25">
      <c r="A17" t="s">
        <v>6</v>
      </c>
      <c r="C17" s="4"/>
      <c r="D17" s="4"/>
    </row>
    <row r="18" spans="1:4" x14ac:dyDescent="0.25">
      <c r="A18" t="s">
        <v>7</v>
      </c>
      <c r="C18" s="4"/>
      <c r="D18" s="4"/>
    </row>
    <row r="19" spans="1:4" x14ac:dyDescent="0.25">
      <c r="A19" t="s">
        <v>8</v>
      </c>
      <c r="C19" s="4"/>
      <c r="D19" s="4"/>
    </row>
    <row r="20" spans="1:4" x14ac:dyDescent="0.25">
      <c r="A20" t="s">
        <v>9</v>
      </c>
      <c r="C20" s="4"/>
      <c r="D20" s="4"/>
    </row>
    <row r="21" spans="1:4" x14ac:dyDescent="0.25">
      <c r="A21" t="s">
        <v>10</v>
      </c>
      <c r="C21" s="4"/>
      <c r="D21" s="4"/>
    </row>
    <row r="22" spans="1:4" x14ac:dyDescent="0.25">
      <c r="A22" t="s">
        <v>11</v>
      </c>
      <c r="C22" s="4"/>
      <c r="D22" s="4"/>
    </row>
    <row r="23" spans="1:4" x14ac:dyDescent="0.25">
      <c r="A23" t="s">
        <v>17</v>
      </c>
      <c r="C23" s="4"/>
      <c r="D23" s="4"/>
    </row>
    <row r="24" spans="1:4" x14ac:dyDescent="0.25">
      <c r="A24" t="s">
        <v>12</v>
      </c>
      <c r="C24" s="4"/>
      <c r="D24" s="4"/>
    </row>
    <row r="25" spans="1:4" x14ac:dyDescent="0.25">
      <c r="A25" t="s">
        <v>13</v>
      </c>
      <c r="C25" s="4"/>
      <c r="D25" s="4"/>
    </row>
    <row r="26" spans="1:4" x14ac:dyDescent="0.25">
      <c r="A26" t="s">
        <v>14</v>
      </c>
      <c r="C26" s="4"/>
      <c r="D26" s="4"/>
    </row>
    <row r="27" spans="1:4" x14ac:dyDescent="0.25">
      <c r="A27" t="s">
        <v>15</v>
      </c>
      <c r="C27" s="4"/>
      <c r="D27" s="4"/>
    </row>
    <row r="28" spans="1:4" x14ac:dyDescent="0.25">
      <c r="A28" t="s">
        <v>16</v>
      </c>
      <c r="C28" s="4"/>
      <c r="D28" s="4"/>
    </row>
    <row r="29" spans="1:4" x14ac:dyDescent="0.25">
      <c r="A29" s="2" t="s">
        <v>23</v>
      </c>
      <c r="B29" s="2"/>
      <c r="C29" s="5">
        <f>SUM(C15:C28)</f>
        <v>0</v>
      </c>
      <c r="D29" s="5">
        <f>SUM(D15:D28)</f>
        <v>0</v>
      </c>
    </row>
    <row r="31" spans="1:4" x14ac:dyDescent="0.25">
      <c r="A31" s="2" t="s">
        <v>24</v>
      </c>
      <c r="B31" s="2"/>
      <c r="C31" s="6">
        <f>C11-C29</f>
        <v>0</v>
      </c>
      <c r="D31" s="6">
        <f>D11-D29</f>
        <v>0</v>
      </c>
    </row>
  </sheetData>
  <mergeCells count="2">
    <mergeCell ref="C6:D6"/>
    <mergeCell ref="C13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29A4-D660-40C2-A6A9-2875CA84073C}">
  <dimension ref="A1:D31"/>
  <sheetViews>
    <sheetView topLeftCell="A13" workbookViewId="0">
      <selection activeCell="F17" sqref="F17"/>
    </sheetView>
  </sheetViews>
  <sheetFormatPr baseColWidth="10" defaultRowHeight="15" x14ac:dyDescent="0.25"/>
  <cols>
    <col min="1" max="1" width="17.5703125" bestFit="1" customWidth="1"/>
    <col min="2" max="2" width="23.140625" customWidth="1"/>
    <col min="3" max="3" width="19.140625" customWidth="1"/>
    <col min="4" max="4" width="21" customWidth="1"/>
    <col min="5" max="5" width="17" customWidth="1"/>
    <col min="6" max="6" width="16.42578125" customWidth="1"/>
  </cols>
  <sheetData>
    <row r="1" spans="1:4" x14ac:dyDescent="0.25">
      <c r="A1" t="s">
        <v>0</v>
      </c>
    </row>
    <row r="3" spans="1:4" x14ac:dyDescent="0.25">
      <c r="A3" t="s">
        <v>1</v>
      </c>
    </row>
    <row r="4" spans="1:4" x14ac:dyDescent="0.25">
      <c r="D4" s="1"/>
    </row>
    <row r="6" spans="1:4" x14ac:dyDescent="0.25">
      <c r="C6" s="28" t="s">
        <v>22</v>
      </c>
      <c r="D6" s="28"/>
    </row>
    <row r="7" spans="1:4" x14ac:dyDescent="0.25">
      <c r="A7" t="s">
        <v>20</v>
      </c>
      <c r="C7" s="1" t="s">
        <v>21</v>
      </c>
      <c r="D7" s="1" t="s">
        <v>19</v>
      </c>
    </row>
    <row r="8" spans="1:4" x14ac:dyDescent="0.25">
      <c r="C8" s="3"/>
      <c r="D8" s="3"/>
    </row>
    <row r="9" spans="1:4" x14ac:dyDescent="0.25">
      <c r="C9" s="3"/>
      <c r="D9" s="3"/>
    </row>
    <row r="10" spans="1:4" x14ac:dyDescent="0.25">
      <c r="C10" s="3"/>
      <c r="D10" s="3"/>
    </row>
    <row r="11" spans="1:4" x14ac:dyDescent="0.25">
      <c r="A11" s="2" t="s">
        <v>23</v>
      </c>
      <c r="B11" s="2"/>
      <c r="C11" s="7">
        <f>SUM(C8:C10)</f>
        <v>0</v>
      </c>
      <c r="D11" s="7">
        <f>SUM(D8:D10)</f>
        <v>0</v>
      </c>
    </row>
    <row r="13" spans="1:4" x14ac:dyDescent="0.25">
      <c r="B13" s="1"/>
      <c r="C13" s="28" t="s">
        <v>2</v>
      </c>
      <c r="D13" s="28"/>
    </row>
    <row r="14" spans="1:4" x14ac:dyDescent="0.25">
      <c r="A14" s="1" t="s">
        <v>3</v>
      </c>
      <c r="B14" s="1" t="s">
        <v>25</v>
      </c>
      <c r="C14" s="1" t="s">
        <v>18</v>
      </c>
      <c r="D14" s="1" t="s">
        <v>19</v>
      </c>
    </row>
    <row r="15" spans="1:4" x14ac:dyDescent="0.25">
      <c r="A15" t="s">
        <v>4</v>
      </c>
      <c r="C15" s="4"/>
      <c r="D15" s="4"/>
    </row>
    <row r="16" spans="1:4" x14ac:dyDescent="0.25">
      <c r="A16" t="s">
        <v>5</v>
      </c>
      <c r="C16" s="4"/>
      <c r="D16" s="4"/>
    </row>
    <row r="17" spans="1:4" x14ac:dyDescent="0.25">
      <c r="A17" t="s">
        <v>6</v>
      </c>
      <c r="C17" s="4"/>
      <c r="D17" s="4"/>
    </row>
    <row r="18" spans="1:4" x14ac:dyDescent="0.25">
      <c r="A18" t="s">
        <v>7</v>
      </c>
      <c r="C18" s="4"/>
      <c r="D18" s="4"/>
    </row>
    <row r="19" spans="1:4" x14ac:dyDescent="0.25">
      <c r="A19" t="s">
        <v>8</v>
      </c>
      <c r="C19" s="4"/>
      <c r="D19" s="4"/>
    </row>
    <row r="20" spans="1:4" x14ac:dyDescent="0.25">
      <c r="A20" t="s">
        <v>9</v>
      </c>
      <c r="C20" s="4"/>
      <c r="D20" s="4"/>
    </row>
    <row r="21" spans="1:4" x14ac:dyDescent="0.25">
      <c r="A21" t="s">
        <v>10</v>
      </c>
      <c r="C21" s="4"/>
      <c r="D21" s="4"/>
    </row>
    <row r="22" spans="1:4" x14ac:dyDescent="0.25">
      <c r="A22" t="s">
        <v>11</v>
      </c>
      <c r="C22" s="4"/>
      <c r="D22" s="4"/>
    </row>
    <row r="23" spans="1:4" x14ac:dyDescent="0.25">
      <c r="A23" t="s">
        <v>17</v>
      </c>
      <c r="C23" s="4"/>
      <c r="D23" s="4"/>
    </row>
    <row r="24" spans="1:4" x14ac:dyDescent="0.25">
      <c r="A24" t="s">
        <v>12</v>
      </c>
      <c r="C24" s="4"/>
      <c r="D24" s="4"/>
    </row>
    <row r="25" spans="1:4" x14ac:dyDescent="0.25">
      <c r="A25" t="s">
        <v>13</v>
      </c>
      <c r="C25" s="4"/>
      <c r="D25" s="4"/>
    </row>
    <row r="26" spans="1:4" x14ac:dyDescent="0.25">
      <c r="A26" t="s">
        <v>14</v>
      </c>
      <c r="C26" s="4"/>
      <c r="D26" s="4"/>
    </row>
    <row r="27" spans="1:4" x14ac:dyDescent="0.25">
      <c r="A27" t="s">
        <v>15</v>
      </c>
      <c r="C27" s="4"/>
      <c r="D27" s="4"/>
    </row>
    <row r="28" spans="1:4" x14ac:dyDescent="0.25">
      <c r="A28" t="s">
        <v>16</v>
      </c>
      <c r="C28" s="4"/>
      <c r="D28" s="4"/>
    </row>
    <row r="29" spans="1:4" x14ac:dyDescent="0.25">
      <c r="A29" s="2" t="s">
        <v>23</v>
      </c>
      <c r="B29" s="2"/>
      <c r="C29" s="5">
        <f>SUM(C15:C28)</f>
        <v>0</v>
      </c>
      <c r="D29" s="5">
        <f>SUM(D15:D28)</f>
        <v>0</v>
      </c>
    </row>
    <row r="31" spans="1:4" x14ac:dyDescent="0.25">
      <c r="A31" s="2" t="s">
        <v>24</v>
      </c>
      <c r="B31" s="2"/>
      <c r="C31" s="6">
        <f>C11-C29</f>
        <v>0</v>
      </c>
      <c r="D31" s="6">
        <f>D11-D29</f>
        <v>0</v>
      </c>
    </row>
  </sheetData>
  <mergeCells count="2">
    <mergeCell ref="C13:D13"/>
    <mergeCell ref="C6:D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 (3)</vt:lpstr>
      <vt:lpstr>Feuil1 (2)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Direction administrative</cp:lastModifiedBy>
  <cp:lastPrinted>2020-12-09T09:15:03Z</cp:lastPrinted>
  <dcterms:created xsi:type="dcterms:W3CDTF">2019-06-20T08:44:29Z</dcterms:created>
  <dcterms:modified xsi:type="dcterms:W3CDTF">2021-04-14T10:18:33Z</dcterms:modified>
</cp:coreProperties>
</file>